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_courses\300\04-classes\01-19\"/>
    </mc:Choice>
  </mc:AlternateContent>
  <xr:revisionPtr revIDLastSave="0" documentId="13_ncr:1_{704DBCA5-B67B-49DC-BAA0-9C5BD4AA96B5}" xr6:coauthVersionLast="47" xr6:coauthVersionMax="47" xr10:uidLastSave="{00000000-0000-0000-0000-000000000000}"/>
  <bookViews>
    <workbookView xWindow="-110" yWindow="-110" windowWidth="19420" windowHeight="11500" xr2:uid="{B000147B-472A-49D9-977A-BE047C015361}"/>
  </bookViews>
  <sheets>
    <sheet name="analysi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16" i="2" s="1"/>
  <c r="C9" i="2"/>
  <c r="B14" i="2"/>
  <c r="B15" i="2" s="1"/>
  <c r="B16" i="2" l="1"/>
  <c r="D15" i="2"/>
  <c r="C17" i="2"/>
  <c r="B24" i="2"/>
  <c r="D14" i="2"/>
  <c r="B23" i="2" l="1"/>
  <c r="D16" i="2"/>
  <c r="D17" i="2" s="1"/>
  <c r="B17" i="2"/>
  <c r="C18" i="2" l="1"/>
  <c r="C19" i="2" s="1"/>
  <c r="B18" i="2"/>
  <c r="B19" i="2" s="1"/>
  <c r="B25" i="2"/>
  <c r="C24" i="2" s="1"/>
  <c r="C23" i="2" l="1"/>
</calcChain>
</file>

<file path=xl/sharedStrings.xml><?xml version="1.0" encoding="utf-8"?>
<sst xmlns="http://schemas.openxmlformats.org/spreadsheetml/2006/main" count="24" uniqueCount="21">
  <si>
    <t>Health Insurance Analysis</t>
  </si>
  <si>
    <t>Population</t>
  </si>
  <si>
    <t>High Risk</t>
  </si>
  <si>
    <t>Low Risk</t>
  </si>
  <si>
    <t>Total</t>
  </si>
  <si>
    <t>Expected cases</t>
  </si>
  <si>
    <t>Cost of illness</t>
  </si>
  <si>
    <t>Policy price</t>
  </si>
  <si>
    <t>Expected total cost</t>
  </si>
  <si>
    <t>Expenses:</t>
  </si>
  <si>
    <t>Group Data:</t>
  </si>
  <si>
    <t>Community Data:</t>
  </si>
  <si>
    <t>Cost</t>
  </si>
  <si>
    <t>Percent</t>
  </si>
  <si>
    <t>Individual buys?</t>
  </si>
  <si>
    <t>Insured, total cost</t>
  </si>
  <si>
    <t>Uninsured, total cost</t>
  </si>
  <si>
    <t>Community, total cost</t>
  </si>
  <si>
    <t>Expected average cost</t>
  </si>
  <si>
    <t>Percent of population</t>
  </si>
  <si>
    <t>Chance of illness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</si>
</sst>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&quot;$&quot;#,##0"/>
    <numFmt numFmtId="168" formatCode="&quot;$&quot;#,##0.00"/>
  </numFmts>
  <fonts count="4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3" fontId="0" fillId="2" borderId="1" xfId="0" applyNumberFormat="1" applyFill="1" applyBorder="1"/>
    <xf numFmtId="0" fontId="0" fillId="0" borderId="1" xfId="0" applyBorder="1"/>
    <xf numFmtId="164" fontId="0" fillId="0" borderId="1" xfId="1" applyNumberFormat="1" applyFont="1" applyBorder="1"/>
    <xf numFmtId="9" fontId="0" fillId="2" borderId="1" xfId="0" applyNumberFormat="1" applyFill="1" applyBorder="1"/>
    <xf numFmtId="9" fontId="0" fillId="2" borderId="1" xfId="2" applyFont="1" applyFill="1" applyBorder="1"/>
    <xf numFmtId="165" fontId="0" fillId="2" borderId="1" xfId="2" applyNumberFormat="1" applyFont="1" applyFill="1" applyBorder="1"/>
    <xf numFmtId="9" fontId="0" fillId="0" borderId="1" xfId="2" applyFont="1" applyBorder="1"/>
    <xf numFmtId="166" fontId="0" fillId="0" borderId="1" xfId="1" applyNumberFormat="1" applyFont="1" applyBorder="1"/>
    <xf numFmtId="9" fontId="0" fillId="3" borderId="1" xfId="2" applyFont="1" applyFill="1" applyBorder="1"/>
    <xf numFmtId="0" fontId="0" fillId="3" borderId="1" xfId="0" applyFill="1" applyBorder="1"/>
    <xf numFmtId="168" fontId="0" fillId="0" borderId="0" xfId="3" applyNumberFormat="1" applyFont="1"/>
    <xf numFmtId="167" fontId="0" fillId="2" borderId="1" xfId="3" applyNumberFormat="1" applyFont="1" applyFill="1" applyBorder="1"/>
    <xf numFmtId="167" fontId="0" fillId="0" borderId="1" xfId="3" applyNumberFormat="1" applyFont="1" applyBorder="1"/>
    <xf numFmtId="167" fontId="0" fillId="3" borderId="1" xfId="3" applyNumberFormat="1" applyFont="1" applyFill="1" applyBorder="1"/>
    <xf numFmtId="167" fontId="0" fillId="0" borderId="0" xfId="3" applyNumberFormat="1" applyFont="1"/>
    <xf numFmtId="0" fontId="0" fillId="0" borderId="0" xfId="0" applyFill="1" applyBorder="1"/>
    <xf numFmtId="167" fontId="0" fillId="0" borderId="0" xfId="3" applyNumberFormat="1" applyFont="1" applyFill="1" applyBorder="1"/>
    <xf numFmtId="3" fontId="2" fillId="0" borderId="0" xfId="0" applyNumberFormat="1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F658C-5101-4621-8236-7E79A3B8BC5C}">
  <dimension ref="A1:G25"/>
  <sheetViews>
    <sheetView tabSelected="1" workbookViewId="0">
      <selection activeCell="C23" sqref="C23"/>
    </sheetView>
  </sheetViews>
  <sheetFormatPr defaultRowHeight="14.5" x14ac:dyDescent="0.35"/>
  <cols>
    <col min="1" max="1" width="22.36328125" bestFit="1" customWidth="1"/>
    <col min="2" max="2" width="14.6328125" bestFit="1" customWidth="1"/>
    <col min="3" max="3" width="13.6328125" bestFit="1" customWidth="1"/>
    <col min="4" max="4" width="14.6328125" bestFit="1" customWidth="1"/>
    <col min="7" max="7" width="9.26953125" bestFit="1" customWidth="1"/>
  </cols>
  <sheetData>
    <row r="1" spans="1:4" ht="18.5" x14ac:dyDescent="0.45">
      <c r="A1" s="5" t="s">
        <v>0</v>
      </c>
    </row>
    <row r="3" spans="1:4" x14ac:dyDescent="0.35">
      <c r="A3" s="3" t="s">
        <v>11</v>
      </c>
    </row>
    <row r="5" spans="1:4" x14ac:dyDescent="0.35">
      <c r="A5" t="s">
        <v>1</v>
      </c>
      <c r="B5" s="6">
        <v>10000</v>
      </c>
    </row>
    <row r="6" spans="1:4" x14ac:dyDescent="0.35">
      <c r="A6" t="s">
        <v>6</v>
      </c>
      <c r="B6" s="17">
        <v>1000000</v>
      </c>
    </row>
    <row r="7" spans="1:4" x14ac:dyDescent="0.35">
      <c r="A7" s="21"/>
      <c r="B7" s="22"/>
    </row>
    <row r="8" spans="1:4" x14ac:dyDescent="0.35">
      <c r="A8" s="21"/>
      <c r="B8" s="23" t="s">
        <v>2</v>
      </c>
      <c r="C8" s="4" t="s">
        <v>3</v>
      </c>
    </row>
    <row r="9" spans="1:4" x14ac:dyDescent="0.35">
      <c r="A9" t="s">
        <v>19</v>
      </c>
      <c r="B9" s="9">
        <v>0.05</v>
      </c>
      <c r="C9" s="1">
        <f>1-B9</f>
        <v>0.95</v>
      </c>
    </row>
    <row r="10" spans="1:4" x14ac:dyDescent="0.35">
      <c r="A10" t="s">
        <v>20</v>
      </c>
      <c r="B10" s="10">
        <v>0.02</v>
      </c>
      <c r="C10" s="11">
        <v>1E-3</v>
      </c>
    </row>
    <row r="12" spans="1:4" x14ac:dyDescent="0.35">
      <c r="A12" s="3" t="s">
        <v>10</v>
      </c>
    </row>
    <row r="13" spans="1:4" x14ac:dyDescent="0.35">
      <c r="B13" s="4" t="s">
        <v>2</v>
      </c>
      <c r="C13" s="4" t="s">
        <v>3</v>
      </c>
      <c r="D13" s="4" t="s">
        <v>4</v>
      </c>
    </row>
    <row r="14" spans="1:4" x14ac:dyDescent="0.35">
      <c r="A14" t="s">
        <v>1</v>
      </c>
      <c r="B14" s="7">
        <f>B9*$B$5</f>
        <v>500</v>
      </c>
      <c r="C14" s="7">
        <f>C9*$B$5</f>
        <v>9500</v>
      </c>
      <c r="D14" s="8">
        <f>SUM(B14:C14)</f>
        <v>10000</v>
      </c>
    </row>
    <row r="15" spans="1:4" x14ac:dyDescent="0.35">
      <c r="A15" t="s">
        <v>5</v>
      </c>
      <c r="B15" s="7">
        <f>B14*B10</f>
        <v>10</v>
      </c>
      <c r="C15" s="7">
        <f>C14*C10</f>
        <v>9.5</v>
      </c>
      <c r="D15" s="13">
        <f>SUM(B15:C15)</f>
        <v>19.5</v>
      </c>
    </row>
    <row r="16" spans="1:4" x14ac:dyDescent="0.35">
      <c r="A16" t="s">
        <v>8</v>
      </c>
      <c r="B16" s="18">
        <f>B15*B6</f>
        <v>10000000</v>
      </c>
      <c r="C16" s="18">
        <f>C15*B6</f>
        <v>9500000</v>
      </c>
      <c r="D16" s="18">
        <f>SUM(B16:C16)</f>
        <v>19500000</v>
      </c>
    </row>
    <row r="17" spans="1:7" x14ac:dyDescent="0.35">
      <c r="A17" t="s">
        <v>18</v>
      </c>
      <c r="B17" s="18">
        <f>B16/B14</f>
        <v>20000</v>
      </c>
      <c r="C17" s="18">
        <f>C16/C14</f>
        <v>1000</v>
      </c>
      <c r="D17" s="19">
        <f>D16/D14</f>
        <v>1950</v>
      </c>
    </row>
    <row r="18" spans="1:7" x14ac:dyDescent="0.35">
      <c r="A18" t="s">
        <v>7</v>
      </c>
      <c r="B18" s="18">
        <f>$D$17</f>
        <v>1950</v>
      </c>
      <c r="C18" s="18">
        <f>$D$17</f>
        <v>1950</v>
      </c>
      <c r="D18" s="20"/>
    </row>
    <row r="19" spans="1:7" x14ac:dyDescent="0.35">
      <c r="A19" t="s">
        <v>14</v>
      </c>
      <c r="B19" s="15" t="b">
        <f>B17&gt;=B18</f>
        <v>1</v>
      </c>
      <c r="C19" s="15" t="b">
        <f>C17&gt;=C18</f>
        <v>0</v>
      </c>
      <c r="G19" s="16"/>
    </row>
    <row r="21" spans="1:7" x14ac:dyDescent="0.35">
      <c r="A21" s="3" t="s">
        <v>9</v>
      </c>
    </row>
    <row r="22" spans="1:7" x14ac:dyDescent="0.35">
      <c r="B22" s="4" t="s">
        <v>12</v>
      </c>
      <c r="C22" s="4" t="s">
        <v>13</v>
      </c>
    </row>
    <row r="23" spans="1:7" x14ac:dyDescent="0.35">
      <c r="A23" t="s">
        <v>15</v>
      </c>
      <c r="B23" s="18">
        <f>B16</f>
        <v>10000000</v>
      </c>
      <c r="C23" s="12">
        <f>B23/$B$25</f>
        <v>0.51282051282051277</v>
      </c>
    </row>
    <row r="24" spans="1:7" x14ac:dyDescent="0.35">
      <c r="A24" t="s">
        <v>16</v>
      </c>
      <c r="B24" s="18">
        <f>C16</f>
        <v>9500000</v>
      </c>
      <c r="C24" s="14">
        <f>B24/$B$25</f>
        <v>0.48717948717948717</v>
      </c>
      <c r="D24" s="2"/>
      <c r="E24" s="1"/>
    </row>
    <row r="25" spans="1:7" x14ac:dyDescent="0.35">
      <c r="A25" t="s">
        <v>17</v>
      </c>
      <c r="B25" s="18">
        <f>B23+B24</f>
        <v>19500000</v>
      </c>
      <c r="D25" s="2"/>
      <c r="E25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Wilcoxen</dc:creator>
  <cp:lastModifiedBy>Pete Wilcoxen</cp:lastModifiedBy>
  <cp:lastPrinted>2023-01-15T18:08:29Z</cp:lastPrinted>
  <dcterms:created xsi:type="dcterms:W3CDTF">2023-01-15T16:44:13Z</dcterms:created>
  <dcterms:modified xsi:type="dcterms:W3CDTF">2023-01-19T16:06:16Z</dcterms:modified>
</cp:coreProperties>
</file>